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H12" i="1"/>
  <c r="H10"/>
  <c r="G12"/>
  <c r="D12"/>
  <c r="E12"/>
  <c r="F12"/>
  <c r="C12"/>
  <c r="B12"/>
  <c r="H11"/>
  <c r="H9"/>
  <c r="G10"/>
  <c r="G11"/>
  <c r="G9"/>
</calcChain>
</file>

<file path=xl/sharedStrings.xml><?xml version="1.0" encoding="utf-8"?>
<sst xmlns="http://schemas.openxmlformats.org/spreadsheetml/2006/main" count="15" uniqueCount="15">
  <si>
    <t>Аналіз формування запасів сировини на підприємстві за червень 2016 р.</t>
  </si>
  <si>
    <t>Вид сировини</t>
  </si>
  <si>
    <t>Потреба на рік, грн</t>
  </si>
  <si>
    <t>План заготівлі на місяць, грн.</t>
  </si>
  <si>
    <t>Фактично заготовлено за місяць, грн.</t>
  </si>
  <si>
    <t>% виконання завдання</t>
  </si>
  <si>
    <t>декада місяця</t>
  </si>
  <si>
    <t>Всього за місяць</t>
  </si>
  <si>
    <t>I</t>
  </si>
  <si>
    <t>II</t>
  </si>
  <si>
    <t>III</t>
  </si>
  <si>
    <t>Борошно</t>
  </si>
  <si>
    <t>Крупи</t>
  </si>
  <si>
    <t>Цукор</t>
  </si>
  <si>
    <t>Всього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</si>
</sst>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7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textRotation="90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2"/>
  <c:chart>
    <c:title>
      <c:tx>
        <c:rich>
          <a:bodyPr/>
          <a:lstStyle/>
          <a:p>
            <a:pPr>
              <a:defRPr/>
            </a:pPr>
            <a:r>
              <a:rPr lang="ru-RU"/>
              <a:t>% виконання завдання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2.7527527527527528E-2"/>
                  <c:y val="-2.3980815347721823E-2"/>
                </c:manualLayout>
              </c:layout>
              <c:tx>
                <c:rich>
                  <a:bodyPr/>
                  <a:lstStyle/>
                  <a:p>
                    <a:r>
                      <a:rPr lang="en-US" sz="1600"/>
                      <a:t>80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5025025025025027E-2"/>
                  <c:y val="-3.9968025579536371E-3"/>
                </c:manualLayout>
              </c:layout>
              <c:showVal val="1"/>
            </c:dLbl>
            <c:dLbl>
              <c:idx val="2"/>
              <c:layout>
                <c:manualLayout>
                  <c:x val="1.7517517517517425E-2"/>
                  <c:y val="-2.7977617905675534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/>
                </a:pPr>
                <a:endParaRPr lang="ru-RU"/>
              </a:p>
            </c:txPr>
            <c:showVal val="1"/>
          </c:dLbls>
          <c:cat>
            <c:strRef>
              <c:f>Лист1!$A$9:$A$11</c:f>
              <c:strCache>
                <c:ptCount val="3"/>
                <c:pt idx="0">
                  <c:v>Борошно</c:v>
                </c:pt>
                <c:pt idx="1">
                  <c:v>Крупи</c:v>
                </c:pt>
                <c:pt idx="2">
                  <c:v>Цукор</c:v>
                </c:pt>
              </c:strCache>
            </c:strRef>
          </c:cat>
          <c:val>
            <c:numRef>
              <c:f>Лист1!$H$9:$H$11</c:f>
              <c:numCache>
                <c:formatCode>0</c:formatCode>
                <c:ptCount val="3"/>
                <c:pt idx="0">
                  <c:v>79.816513761467888</c:v>
                </c:pt>
                <c:pt idx="1">
                  <c:v>138.88888888888889</c:v>
                </c:pt>
                <c:pt idx="2">
                  <c:v>28.193343898573691</c:v>
                </c:pt>
              </c:numCache>
            </c:numRef>
          </c:val>
        </c:ser>
        <c:dLbls>
          <c:showVal val="1"/>
        </c:dLbls>
        <c:shape val="box"/>
        <c:axId val="64134528"/>
        <c:axId val="64140416"/>
        <c:axId val="0"/>
      </c:bar3DChart>
      <c:catAx>
        <c:axId val="64134528"/>
        <c:scaling>
          <c:orientation val="minMax"/>
        </c:scaling>
        <c:axPos val="b"/>
        <c:majorTickMark val="none"/>
        <c:tickLblPos val="nextTo"/>
        <c:crossAx val="64140416"/>
        <c:crosses val="autoZero"/>
        <c:auto val="1"/>
        <c:lblAlgn val="ctr"/>
        <c:lblOffset val="100"/>
      </c:catAx>
      <c:valAx>
        <c:axId val="64140416"/>
        <c:scaling>
          <c:orientation val="minMax"/>
        </c:scaling>
        <c:delete val="1"/>
        <c:axPos val="l"/>
        <c:numFmt formatCode="0" sourceLinked="1"/>
        <c:majorTickMark val="none"/>
        <c:tickLblPos val="nextTo"/>
        <c:crossAx val="6413452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/>
      <c:bar3DChart>
        <c:barDir val="col"/>
        <c:grouping val="percentStacked"/>
        <c:ser>
          <c:idx val="0"/>
          <c:order val="0"/>
          <c:dLbls>
            <c:showVal val="1"/>
          </c:dLbls>
          <c:cat>
            <c:strRef>
              <c:f>Лист1!$A$9:$A$11</c:f>
              <c:strCache>
                <c:ptCount val="3"/>
                <c:pt idx="0">
                  <c:v>Борошно</c:v>
                </c:pt>
                <c:pt idx="1">
                  <c:v>Крупи</c:v>
                </c:pt>
                <c:pt idx="2">
                  <c:v>Цукор</c:v>
                </c:pt>
              </c:strCache>
            </c:strRef>
          </c:cat>
          <c:val>
            <c:numRef>
              <c:f>Лист1!$B$9:$B$11</c:f>
              <c:numCache>
                <c:formatCode>General</c:formatCode>
                <c:ptCount val="3"/>
                <c:pt idx="0">
                  <c:v>38500</c:v>
                </c:pt>
                <c:pt idx="1">
                  <c:v>169400</c:v>
                </c:pt>
                <c:pt idx="2">
                  <c:v>185000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Лист1!$A$9:$A$11</c:f>
              <c:strCache>
                <c:ptCount val="3"/>
                <c:pt idx="0">
                  <c:v>Борошно</c:v>
                </c:pt>
                <c:pt idx="1">
                  <c:v>Крупи</c:v>
                </c:pt>
                <c:pt idx="2">
                  <c:v>Цукор</c:v>
                </c:pt>
              </c:strCache>
            </c:strRef>
          </c:cat>
          <c:val>
            <c:numRef>
              <c:f>Лист1!$G$9:$G$11</c:f>
              <c:numCache>
                <c:formatCode>General</c:formatCode>
                <c:ptCount val="3"/>
                <c:pt idx="0">
                  <c:v>8700</c:v>
                </c:pt>
                <c:pt idx="1">
                  <c:v>12500</c:v>
                </c:pt>
                <c:pt idx="2">
                  <c:v>35580</c:v>
                </c:pt>
              </c:numCache>
            </c:numRef>
          </c:val>
        </c:ser>
        <c:dLbls>
          <c:showVal val="1"/>
        </c:dLbls>
        <c:gapWidth val="75"/>
        <c:shape val="box"/>
        <c:axId val="93995776"/>
        <c:axId val="94284800"/>
        <c:axId val="0"/>
      </c:bar3DChart>
      <c:catAx>
        <c:axId val="93995776"/>
        <c:scaling>
          <c:orientation val="minMax"/>
        </c:scaling>
        <c:axPos val="b"/>
        <c:majorTickMark val="none"/>
        <c:tickLblPos val="nextTo"/>
        <c:crossAx val="94284800"/>
        <c:crosses val="autoZero"/>
        <c:auto val="1"/>
        <c:lblAlgn val="ctr"/>
        <c:lblOffset val="100"/>
      </c:catAx>
      <c:valAx>
        <c:axId val="94284800"/>
        <c:scaling>
          <c:orientation val="minMax"/>
        </c:scaling>
        <c:delete val="1"/>
        <c:axPos val="l"/>
        <c:numFmt formatCode="0%" sourceLinked="1"/>
        <c:majorTickMark val="none"/>
        <c:tickLblPos val="nextTo"/>
        <c:crossAx val="9399577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175260</xdr:colOff>
      <xdr:row>0</xdr:row>
      <xdr:rowOff>144780</xdr:rowOff>
    </xdr:from>
    <xdr:to>
      <xdr:col>16</xdr:col>
      <xdr:colOff>373380</xdr:colOff>
      <xdr:row>14</xdr:row>
      <xdr:rowOff>45720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1127760</xdr:colOff>
      <xdr:row>14</xdr:row>
      <xdr:rowOff>45720</xdr:rowOff>
    </xdr:from>
    <xdr:to>
      <xdr:col>5</xdr:col>
      <xdr:colOff>914400</xdr:colOff>
      <xdr:row>30</xdr:row>
      <xdr:rowOff>60960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0;&#1078;&#1082;&#1086;&#1074;&#1072;%20&#1055;&#1047;%20&#8470;50%20(05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9">
          <cell r="B9" t="str">
            <v>Борошно</v>
          </cell>
          <cell r="C9">
            <v>38500</v>
          </cell>
          <cell r="H9">
            <v>8700</v>
          </cell>
        </row>
        <row r="10">
          <cell r="B10" t="str">
            <v>Крупи</v>
          </cell>
          <cell r="C10">
            <v>169400</v>
          </cell>
          <cell r="H10">
            <v>12500</v>
          </cell>
        </row>
        <row r="11">
          <cell r="B11" t="str">
            <v>Цукор</v>
          </cell>
          <cell r="C11">
            <v>185000</v>
          </cell>
          <cell r="H11">
            <v>35580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topLeftCell="A2" workbookViewId="0">
      <selection activeCell="K28" sqref="K28"/>
    </sheetView>
  </sheetViews>
  <sheetFormatPr defaultRowHeight="14.4"/>
  <cols>
    <col min="1" max="1" width="16.5546875" customWidth="1"/>
    <col min="2" max="2" width="13" customWidth="1"/>
    <col min="3" max="3" width="18.44140625" customWidth="1"/>
    <col min="4" max="4" width="13.109375" customWidth="1"/>
    <col min="5" max="5" width="14" customWidth="1"/>
    <col min="6" max="6" width="14.88671875" customWidth="1"/>
    <col min="7" max="7" width="17.109375" customWidth="1"/>
    <col min="8" max="8" width="10.21875" customWidth="1"/>
  </cols>
  <sheetData>
    <row r="1" spans="1:8">
      <c r="A1" s="18" t="s">
        <v>0</v>
      </c>
      <c r="B1" s="19"/>
      <c r="C1" s="19"/>
      <c r="D1" s="19"/>
      <c r="E1" s="19"/>
      <c r="F1" s="19"/>
      <c r="G1" s="19"/>
      <c r="H1" s="20"/>
    </row>
    <row r="2" spans="1:8">
      <c r="A2" s="21"/>
      <c r="B2" s="17"/>
      <c r="C2" s="17"/>
      <c r="D2" s="17"/>
      <c r="E2" s="17"/>
      <c r="F2" s="17"/>
      <c r="G2" s="17"/>
      <c r="H2" s="22"/>
    </row>
    <row r="3" spans="1:8">
      <c r="A3" s="23"/>
      <c r="B3" s="24"/>
      <c r="C3" s="24"/>
      <c r="D3" s="24"/>
      <c r="E3" s="24"/>
      <c r="F3" s="24"/>
      <c r="G3" s="24"/>
      <c r="H3" s="25"/>
    </row>
    <row r="4" spans="1:8" ht="15" thickBot="1">
      <c r="A4" s="1"/>
      <c r="B4" s="1"/>
      <c r="C4" s="1"/>
      <c r="D4" s="1"/>
      <c r="E4" s="1"/>
      <c r="F4" s="1"/>
      <c r="G4" s="1"/>
      <c r="H4" s="1"/>
    </row>
    <row r="5" spans="1:8" ht="18.600000000000001" thickBot="1">
      <c r="A5" s="14" t="s">
        <v>1</v>
      </c>
      <c r="B5" s="8" t="s">
        <v>2</v>
      </c>
      <c r="C5" s="8" t="s">
        <v>3</v>
      </c>
      <c r="D5" s="5" t="s">
        <v>4</v>
      </c>
      <c r="E5" s="6"/>
      <c r="F5" s="6"/>
      <c r="G5" s="7"/>
      <c r="H5" s="10" t="s">
        <v>5</v>
      </c>
    </row>
    <row r="6" spans="1:8" ht="18.600000000000001" thickBot="1">
      <c r="A6" s="15"/>
      <c r="B6" s="13"/>
      <c r="C6" s="13"/>
      <c r="D6" s="5" t="s">
        <v>6</v>
      </c>
      <c r="E6" s="6"/>
      <c r="F6" s="7"/>
      <c r="G6" s="8" t="s">
        <v>7</v>
      </c>
      <c r="H6" s="11"/>
    </row>
    <row r="7" spans="1:8" ht="40.799999999999997" customHeight="1" thickBot="1">
      <c r="A7" s="16"/>
      <c r="B7" s="9"/>
      <c r="C7" s="9"/>
      <c r="D7" s="2" t="s">
        <v>8</v>
      </c>
      <c r="E7" s="2" t="s">
        <v>9</v>
      </c>
      <c r="F7" s="2" t="s">
        <v>10</v>
      </c>
      <c r="G7" s="9"/>
      <c r="H7" s="12"/>
    </row>
    <row r="8" spans="1:8" ht="18.600000000000001" thickBo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</row>
    <row r="9" spans="1:8" ht="18.600000000000001" thickBot="1">
      <c r="A9" s="2" t="s">
        <v>11</v>
      </c>
      <c r="B9" s="2">
        <v>38500</v>
      </c>
      <c r="C9" s="2">
        <v>10900</v>
      </c>
      <c r="D9" s="2">
        <v>1500</v>
      </c>
      <c r="E9" s="2">
        <v>2500</v>
      </c>
      <c r="F9" s="2">
        <v>4700</v>
      </c>
      <c r="G9" s="2">
        <f>SUM(D9+E9+F9)</f>
        <v>8700</v>
      </c>
      <c r="H9" s="4">
        <f>PRODUCT(G9/C9*100)</f>
        <v>79.816513761467888</v>
      </c>
    </row>
    <row r="10" spans="1:8" ht="18.600000000000001" thickBot="1">
      <c r="A10" s="2" t="s">
        <v>12</v>
      </c>
      <c r="B10" s="2">
        <v>169400</v>
      </c>
      <c r="C10" s="2">
        <v>9000</v>
      </c>
      <c r="D10" s="2">
        <v>2500</v>
      </c>
      <c r="E10" s="2">
        <v>5500</v>
      </c>
      <c r="F10" s="2">
        <v>4500</v>
      </c>
      <c r="G10" s="2">
        <f t="shared" ref="G10:G12" si="0">SUM(D10+E10+F10)</f>
        <v>12500</v>
      </c>
      <c r="H10" s="4">
        <f>PRODUCT(G10/C10*100)</f>
        <v>138.88888888888889</v>
      </c>
    </row>
    <row r="11" spans="1:8" ht="18.600000000000001" thickBot="1">
      <c r="A11" s="2" t="s">
        <v>13</v>
      </c>
      <c r="B11" s="2">
        <v>185000</v>
      </c>
      <c r="C11" s="2">
        <v>126200</v>
      </c>
      <c r="D11" s="2">
        <v>23800</v>
      </c>
      <c r="E11" s="2">
        <v>7200</v>
      </c>
      <c r="F11" s="2">
        <v>4580</v>
      </c>
      <c r="G11" s="2">
        <f t="shared" si="0"/>
        <v>35580</v>
      </c>
      <c r="H11" s="4">
        <f t="shared" ref="H10:H12" si="1">PRODUCT(G11/C11*100)</f>
        <v>28.193343898573691</v>
      </c>
    </row>
    <row r="12" spans="1:8" ht="18.600000000000001" thickBot="1">
      <c r="A12" s="2" t="s">
        <v>14</v>
      </c>
      <c r="B12" s="2">
        <f>SUM(B9+B10+B11)</f>
        <v>392900</v>
      </c>
      <c r="C12" s="2">
        <f>SUM(C9+C10+C11)</f>
        <v>146100</v>
      </c>
      <c r="D12" s="2">
        <f t="shared" ref="D12:F12" si="2">SUM(D9+D10+D11)</f>
        <v>27800</v>
      </c>
      <c r="E12" s="2">
        <f t="shared" si="2"/>
        <v>15200</v>
      </c>
      <c r="F12" s="2">
        <f t="shared" si="2"/>
        <v>13780</v>
      </c>
      <c r="G12" s="2">
        <f>SUM(G9+G10+G11)</f>
        <v>56780</v>
      </c>
      <c r="H12" s="4">
        <f>AVERAGE(H9:H11)</f>
        <v>82.29958218297682</v>
      </c>
    </row>
  </sheetData>
  <mergeCells count="8">
    <mergeCell ref="A1:H3"/>
    <mergeCell ref="D5:G5"/>
    <mergeCell ref="D6:F6"/>
    <mergeCell ref="G6:G7"/>
    <mergeCell ref="H5:H7"/>
    <mergeCell ref="C5:C7"/>
    <mergeCell ref="B5:B7"/>
    <mergeCell ref="A5:A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2025-01-11T20:21:32Z</dcterms:created>
  <dcterms:modified xsi:type="dcterms:W3CDTF">2025-01-11T20:49:53Z</dcterms:modified>
</cp:coreProperties>
</file>